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entrequatrepoches-my.sharepoint.com/personal/financement_centrequatrepoches_org/Documents/Documents/4-COLLECTES PARENTS/2022/"/>
    </mc:Choice>
  </mc:AlternateContent>
  <xr:revisionPtr revIDLastSave="0" documentId="8_{930BAB63-7EA1-4FC8-9FB7-6396AA414B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au 2022-2023" sheetId="1" r:id="rId1"/>
  </sheets>
  <definedNames>
    <definedName name="_xlnm.Print_Area" localSheetId="0">'Tableau 2022-2023'!$A$1:$H$19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H16" i="1"/>
  <c r="H8" i="1"/>
  <c r="H5" i="1"/>
  <c r="H6" i="1"/>
  <c r="H13" i="1"/>
  <c r="H15" i="1"/>
  <c r="H14" i="1"/>
  <c r="H11" i="1"/>
  <c r="H10" i="1"/>
  <c r="F11" i="1"/>
  <c r="H9" i="1"/>
  <c r="H12" i="1"/>
  <c r="F15" i="1"/>
  <c r="F8" i="1"/>
  <c r="F14" i="1"/>
  <c r="F12" i="1" l="1"/>
  <c r="F10" i="1"/>
  <c r="F9" i="1"/>
  <c r="F6" i="1" l="1"/>
  <c r="F5" i="1" l="1"/>
  <c r="F19" i="1" l="1"/>
  <c r="H19" i="1"/>
</calcChain>
</file>

<file path=xl/sharedStrings.xml><?xml version="1.0" encoding="utf-8"?>
<sst xmlns="http://schemas.openxmlformats.org/spreadsheetml/2006/main" count="24" uniqueCount="23">
  <si>
    <t xml:space="preserve">Famille: </t>
  </si>
  <si>
    <t>Date</t>
  </si>
  <si>
    <t>Produits</t>
  </si>
  <si>
    <t>Prix unitaire</t>
  </si>
  <si>
    <t>Qtée</t>
  </si>
  <si>
    <t>Montant à payer</t>
  </si>
  <si>
    <t>Profit</t>
  </si>
  <si>
    <t>REQUIS POUR TOUS</t>
  </si>
  <si>
    <t>Bouteilles d'huile 
d'olive biologique</t>
  </si>
  <si>
    <t>13 mai 23</t>
  </si>
  <si>
    <t>PRODUITS OU ÉVÉNEMENTS EXTRAS AU CHOIX</t>
  </si>
  <si>
    <t>Bouteilles d'huile d'olive biologique extras</t>
  </si>
  <si>
    <t xml:space="preserve">                           Coffret délice de fromages 
Abbaye St-Benoit</t>
  </si>
  <si>
    <t>Sac fourre-tout en coton 
à l'effigiede 4 Poches
couleur: sac naturel - logo noir</t>
  </si>
  <si>
    <r>
      <t xml:space="preserve">Casquette 
à l'éffigie de 4 poches
</t>
    </r>
    <r>
      <rPr>
        <i/>
        <sz val="11"/>
        <color theme="1"/>
        <rFont val="Calibri"/>
        <family val="2"/>
        <scheme val="minor"/>
      </rPr>
      <t>Photo à titre indicatif</t>
    </r>
  </si>
  <si>
    <r>
      <t xml:space="preserve">Tablier gris en coton 
à l'éffigie de 4 poches
</t>
    </r>
    <r>
      <rPr>
        <i/>
        <sz val="11"/>
        <color theme="1"/>
        <rFont val="Calibri"/>
        <family val="2"/>
        <scheme val="minor"/>
      </rPr>
      <t>Photo à titre indicatif</t>
    </r>
  </si>
  <si>
    <t>Don (ne peut remplacer l'achat de produits obligatoires -  un recu pour fins d'impôts vous sera émis)</t>
  </si>
  <si>
    <t>Total à payer</t>
  </si>
  <si>
    <t>Profit total</t>
  </si>
  <si>
    <t>Billets extras souper-spaghetti 2023</t>
  </si>
  <si>
    <t>Billets pour le souper spaghetti 2023</t>
  </si>
  <si>
    <t>Billet - Soirée bénéfice 2023</t>
  </si>
  <si>
    <t>Table - Soirée bénéfice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</si>
</sst>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$&quot;_);[Red]\(#,##0.00\ &quot;$&quot;\)"/>
    <numFmt numFmtId="44" formatCode="_ * #,##0.00_)\ &quot;$&quot;_ ;_ * \(#,##0.00\)\ &quot;$&quot;_ ;_ * &quot;-&quot;??_)\ &quot;$&quot;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303030"/>
      <name val="Calibri"/>
      <family val="2"/>
      <scheme val="minor"/>
    </font>
    <font>
      <sz val="8"/>
      <color rgb="FF30303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80808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3" fillId="7" borderId="1" xfId="0" applyFont="1" applyFill="1" applyBorder="1" applyAlignment="1">
      <alignment wrapText="1"/>
    </xf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wrapText="1"/>
    </xf>
    <xf numFmtId="44" fontId="0" fillId="0" borderId="0" xfId="0" applyNumberForma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44" fontId="2" fillId="0" borderId="2" xfId="0" applyNumberFormat="1" applyFont="1" applyBorder="1" applyAlignment="1">
      <alignment horizontal="center" vertical="center" wrapText="1"/>
    </xf>
    <xf numFmtId="15" fontId="2" fillId="2" borderId="2" xfId="0" quotePrefix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right" vertical="center" wrapText="1"/>
    </xf>
    <xf numFmtId="44" fontId="0" fillId="2" borderId="2" xfId="1" applyFont="1" applyFill="1" applyBorder="1" applyAlignment="1" applyProtection="1">
      <alignment horizontal="right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4" fontId="0" fillId="2" borderId="2" xfId="1" applyFont="1" applyFill="1" applyBorder="1" applyAlignment="1" applyProtection="1">
      <alignment horizontal="center" vertical="center" wrapText="1"/>
    </xf>
    <xf numFmtId="44" fontId="0" fillId="2" borderId="2" xfId="1" applyFont="1" applyFill="1" applyBorder="1" applyAlignment="1" applyProtection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4" fontId="0" fillId="2" borderId="2" xfId="1" applyFont="1" applyFill="1" applyBorder="1" applyAlignment="1" applyProtection="1">
      <alignment horizontal="center" vertical="center"/>
    </xf>
    <xf numFmtId="15" fontId="2" fillId="0" borderId="2" xfId="0" quotePrefix="1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4" fontId="0" fillId="0" borderId="2" xfId="1" applyFont="1" applyBorder="1" applyAlignment="1" applyProtection="1">
      <alignment horizontal="right" vertical="center" wrapText="1"/>
    </xf>
    <xf numFmtId="0" fontId="0" fillId="0" borderId="2" xfId="0" applyBorder="1" applyAlignment="1" applyProtection="1">
      <alignment horizontal="center" vertical="center" wrapText="1"/>
      <protection locked="0"/>
    </xf>
    <xf numFmtId="44" fontId="0" fillId="0" borderId="2" xfId="1" applyFont="1" applyBorder="1" applyAlignment="1" applyProtection="1">
      <alignment horizontal="center" vertical="center" wrapText="1"/>
    </xf>
    <xf numFmtId="15" fontId="2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right" vertical="center" wrapText="1"/>
    </xf>
    <xf numFmtId="8" fontId="0" fillId="0" borderId="2" xfId="1" applyNumberFormat="1" applyFont="1" applyBorder="1" applyAlignment="1" applyProtection="1">
      <alignment horizontal="right" vertical="center" wrapText="1"/>
    </xf>
    <xf numFmtId="15" fontId="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15" fontId="2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right" vertical="center" wrapText="1"/>
    </xf>
    <xf numFmtId="44" fontId="0" fillId="3" borderId="2" xfId="1" applyFont="1" applyFill="1" applyBorder="1" applyAlignment="1" applyProtection="1">
      <alignment horizontal="right" vertical="center" wrapText="1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>
      <alignment horizontal="center" vertical="center" wrapText="1"/>
    </xf>
    <xf numFmtId="44" fontId="5" fillId="6" borderId="2" xfId="1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>
      <alignment horizontal="right" vertical="center" wrapText="1"/>
    </xf>
    <xf numFmtId="44" fontId="0" fillId="4" borderId="2" xfId="1" applyFont="1" applyFill="1" applyBorder="1" applyAlignment="1" applyProtection="1">
      <alignment horizontal="center" vertical="center" wrapText="1"/>
    </xf>
    <xf numFmtId="44" fontId="5" fillId="8" borderId="2" xfId="1" applyFont="1" applyFill="1" applyBorder="1" applyAlignment="1" applyProtection="1">
      <alignment horizontal="right" vertical="center" wrapText="1"/>
    </xf>
    <xf numFmtId="15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4" fontId="0" fillId="0" borderId="3" xfId="1" applyFont="1" applyBorder="1" applyAlignment="1" applyProtection="1">
      <alignment horizontal="right" vertical="center" wrapText="1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vertical="center" wrapText="1"/>
    </xf>
    <xf numFmtId="44" fontId="0" fillId="0" borderId="3" xfId="1" applyFont="1" applyBorder="1" applyAlignment="1" applyProtection="1">
      <alignment vertical="center" wrapText="1"/>
    </xf>
    <xf numFmtId="1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4" fontId="0" fillId="0" borderId="0" xfId="1" applyFont="1" applyBorder="1" applyAlignment="1" applyProtection="1">
      <alignment horizontal="right" vertical="center" wrapText="1"/>
    </xf>
    <xf numFmtId="0" fontId="0" fillId="0" borderId="0" xfId="0" applyAlignment="1" applyProtection="1">
      <alignment horizontal="center" vertical="center" wrapText="1"/>
      <protection locked="0"/>
    </xf>
    <xf numFmtId="44" fontId="0" fillId="0" borderId="0" xfId="1" applyFont="1" applyBorder="1" applyAlignment="1" applyProtection="1">
      <alignment horizontal="center" vertical="center" wrapText="1"/>
    </xf>
    <xf numFmtId="15" fontId="7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4" fontId="0" fillId="0" borderId="0" xfId="1" applyFont="1" applyBorder="1" applyAlignment="1" applyProtection="1">
      <alignment vertical="center" wrapText="1"/>
    </xf>
    <xf numFmtId="44" fontId="0" fillId="0" borderId="0" xfId="0" applyNumberFormat="1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44" fontId="0" fillId="0" borderId="0" xfId="0" quotePrefix="1" applyNumberFormat="1" applyAlignment="1">
      <alignment horizontal="center" wrapText="1"/>
    </xf>
    <xf numFmtId="44" fontId="0" fillId="0" borderId="0" xfId="1" quotePrefix="1" applyFont="1" applyBorder="1" applyAlignment="1" applyProtection="1">
      <alignment horizontal="center" wrapText="1"/>
    </xf>
    <xf numFmtId="0" fontId="0" fillId="0" borderId="0" xfId="0" quotePrefix="1" applyAlignment="1" applyProtection="1">
      <alignment wrapText="1"/>
      <protection locked="0"/>
    </xf>
    <xf numFmtId="0" fontId="2" fillId="0" borderId="0" xfId="0" applyFont="1" applyAlignment="1">
      <alignment wrapText="1"/>
    </xf>
    <xf numFmtId="44" fontId="0" fillId="0" borderId="0" xfId="0" quotePrefix="1" applyNumberForma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44" fontId="3" fillId="9" borderId="2" xfId="1" applyFont="1" applyFill="1" applyBorder="1" applyAlignment="1" applyProtection="1">
      <alignment horizontal="right" vertical="center" wrapText="1"/>
    </xf>
    <xf numFmtId="44" fontId="0" fillId="10" borderId="2" xfId="1" applyFont="1" applyFill="1" applyBorder="1" applyAlignment="1" applyProtection="1">
      <alignment horizontal="right" vertical="center" wrapText="1"/>
    </xf>
    <xf numFmtId="8" fontId="0" fillId="5" borderId="2" xfId="1" applyNumberFormat="1" applyFont="1" applyFill="1" applyBorder="1" applyAlignment="1" applyProtection="1">
      <alignment horizontal="right" vertical="center" wrapText="1"/>
    </xf>
    <xf numFmtId="0" fontId="0" fillId="7" borderId="1" xfId="0" applyFill="1" applyBorder="1" applyAlignment="1" applyProtection="1">
      <alignment horizontal="left" wrapText="1"/>
      <protection locked="0"/>
    </xf>
    <xf numFmtId="0" fontId="2" fillId="6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6EFCE"/>
      <color rgb="FFFF9999"/>
      <color rgb="FFFF7C80"/>
      <color rgb="FFE6B8B7"/>
      <color rgb="FFFFFF99"/>
      <color rgb="FF006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57152</xdr:colOff>
      <xdr:row>8</xdr:row>
      <xdr:rowOff>7239</xdr:rowOff>
    </xdr:from>
    <xdr:to>
      <xdr:col>1</xdr:col>
      <xdr:colOff>714376</xdr:colOff>
      <xdr:row>8</xdr:row>
      <xdr:rowOff>833882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3021D3FC-7B8C-43D3-B97D-0C2825253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2" y="3255264"/>
          <a:ext cx="657224" cy="826643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9</xdr:row>
      <xdr:rowOff>39216</xdr:rowOff>
    </xdr:from>
    <xdr:to>
      <xdr:col>1</xdr:col>
      <xdr:colOff>704850</xdr:colOff>
      <xdr:row>9</xdr:row>
      <xdr:rowOff>1075442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BE9D5185-7055-4515-A2BC-D36D7368F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6" y="3611091"/>
          <a:ext cx="619124" cy="1036226"/>
        </a:xfrm>
        <a:prstGeom prst="rect">
          <a:avLst/>
        </a:prstGeom>
      </xdr:spPr>
    </xdr:pic>
    <xdr:clientData/>
  </xdr:twoCellAnchor>
  <xdr:twoCellAnchor editAs="oneCell">
    <xdr:from>
      <xdr:col>1</xdr:col>
      <xdr:colOff>161365</xdr:colOff>
      <xdr:row>10</xdr:row>
      <xdr:rowOff>0</xdr:rowOff>
    </xdr:from>
    <xdr:to>
      <xdr:col>1</xdr:col>
      <xdr:colOff>690283</xdr:colOff>
      <xdr:row>10</xdr:row>
      <xdr:rowOff>814334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E12B92B-B8D5-4F99-917D-19DBACC7A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871" y="5674658"/>
          <a:ext cx="528918" cy="814334"/>
        </a:xfrm>
        <a:prstGeom prst="rect">
          <a:avLst/>
        </a:prstGeom>
      </xdr:spPr>
    </xdr:pic>
    <xdr:clientData/>
  </xdr:twoCellAnchor>
  <xdr:twoCellAnchor editAs="oneCell">
    <xdr:from>
      <xdr:col>1</xdr:col>
      <xdr:colOff>98843</xdr:colOff>
      <xdr:row>11</xdr:row>
      <xdr:rowOff>62899</xdr:rowOff>
    </xdr:from>
    <xdr:to>
      <xdr:col>1</xdr:col>
      <xdr:colOff>779521</xdr:colOff>
      <xdr:row>11</xdr:row>
      <xdr:rowOff>970471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43C5346F-7648-3649-5189-9DAE13E5E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9" y="8410753"/>
          <a:ext cx="680678" cy="907572"/>
        </a:xfrm>
        <a:prstGeom prst="rect">
          <a:avLst/>
        </a:prstGeom>
      </xdr:spPr>
    </xdr:pic>
    <xdr:clientData/>
  </xdr:twoCellAnchor>
  <xdr:twoCellAnchor editAs="oneCell">
    <xdr:from>
      <xdr:col>1</xdr:col>
      <xdr:colOff>71886</xdr:colOff>
      <xdr:row>10</xdr:row>
      <xdr:rowOff>31866</xdr:rowOff>
    </xdr:from>
    <xdr:to>
      <xdr:col>1</xdr:col>
      <xdr:colOff>1006414</xdr:colOff>
      <xdr:row>10</xdr:row>
      <xdr:rowOff>901358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05501288-751A-C431-C959-EB6ACA0D0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542" y="7472149"/>
          <a:ext cx="934528" cy="869492"/>
        </a:xfrm>
        <a:prstGeom prst="rect">
          <a:avLst/>
        </a:prstGeom>
      </xdr:spPr>
    </xdr:pic>
    <xdr:clientData/>
  </xdr:twoCellAnchor>
  <xdr:twoCellAnchor editAs="oneCell">
    <xdr:from>
      <xdr:col>1</xdr:col>
      <xdr:colOff>179717</xdr:colOff>
      <xdr:row>4</xdr:row>
      <xdr:rowOff>50551</xdr:rowOff>
    </xdr:from>
    <xdr:to>
      <xdr:col>1</xdr:col>
      <xdr:colOff>874323</xdr:colOff>
      <xdr:row>4</xdr:row>
      <xdr:rowOff>973705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360F2E12-1A1F-6F64-EFC3-574D7B842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373" y="1012037"/>
          <a:ext cx="694606" cy="9231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topLeftCell="A10" zoomScale="106" zoomScaleNormal="106" workbookViewId="0">
      <selection activeCell="B13" sqref="B13"/>
    </sheetView>
  </sheetViews>
  <sheetFormatPr baseColWidth="10" defaultColWidth="11.5703125" defaultRowHeight="15" x14ac:dyDescent="0.25"/>
  <cols>
    <col min="1" max="1" width="12.85546875" style="2" bestFit="1" customWidth="1"/>
    <col min="2" max="2" width="39.7109375" style="2" customWidth="1"/>
    <col min="3" max="3" width="12.85546875" style="50" customWidth="1"/>
    <col min="4" max="4" width="9.140625" style="2" customWidth="1"/>
    <col min="5" max="5" width="0.42578125" style="2" customWidth="1"/>
    <col min="6" max="6" width="20.5703125" style="2" customWidth="1"/>
    <col min="7" max="7" width="0.42578125" style="2" customWidth="1"/>
    <col min="8" max="8" width="16.28515625" style="2" customWidth="1"/>
    <col min="9" max="16384" width="11.5703125" style="2"/>
  </cols>
  <sheetData>
    <row r="1" spans="1:8" ht="21.75" customHeight="1" x14ac:dyDescent="0.35">
      <c r="A1" s="1" t="s">
        <v>0</v>
      </c>
      <c r="B1" s="62"/>
      <c r="C1" s="62"/>
      <c r="D1" s="62"/>
      <c r="E1" s="62"/>
      <c r="F1" s="62"/>
      <c r="G1" s="62"/>
      <c r="H1" s="62"/>
    </row>
    <row r="2" spans="1:8" ht="4.5" customHeight="1" x14ac:dyDescent="0.25">
      <c r="A2" s="3"/>
      <c r="B2" s="3"/>
      <c r="C2" s="4"/>
      <c r="D2" s="3"/>
      <c r="E2" s="3"/>
      <c r="F2" s="3"/>
      <c r="G2" s="3"/>
      <c r="H2" s="3"/>
    </row>
    <row r="3" spans="1:8" ht="17.25" customHeight="1" x14ac:dyDescent="0.25">
      <c r="A3" s="5" t="s">
        <v>1</v>
      </c>
      <c r="B3" s="5" t="s">
        <v>2</v>
      </c>
      <c r="C3" s="6" t="s">
        <v>3</v>
      </c>
      <c r="D3" s="5" t="s">
        <v>4</v>
      </c>
      <c r="E3" s="5"/>
      <c r="F3" s="5" t="s">
        <v>5</v>
      </c>
      <c r="G3" s="5"/>
      <c r="H3" s="5" t="s">
        <v>6</v>
      </c>
    </row>
    <row r="4" spans="1:8" ht="18.600000000000001" customHeight="1" x14ac:dyDescent="0.25">
      <c r="A4" s="64" t="s">
        <v>7</v>
      </c>
      <c r="B4" s="64"/>
      <c r="C4" s="64"/>
      <c r="D4" s="64"/>
      <c r="E4" s="64"/>
      <c r="F4" s="64"/>
      <c r="G4" s="64"/>
      <c r="H4" s="64"/>
    </row>
    <row r="5" spans="1:8" ht="79.5" customHeight="1" x14ac:dyDescent="0.25">
      <c r="A5" s="7">
        <v>44895</v>
      </c>
      <c r="B5" s="8" t="s">
        <v>8</v>
      </c>
      <c r="C5" s="9">
        <v>25</v>
      </c>
      <c r="D5" s="10">
        <v>12</v>
      </c>
      <c r="E5" s="11"/>
      <c r="F5" s="9">
        <f>C5*D5</f>
        <v>300</v>
      </c>
      <c r="G5" s="12"/>
      <c r="H5" s="9">
        <f>D5*11.23</f>
        <v>134.76</v>
      </c>
    </row>
    <row r="6" spans="1:8" ht="24" customHeight="1" x14ac:dyDescent="0.25">
      <c r="A6" s="7" t="s">
        <v>9</v>
      </c>
      <c r="B6" s="10" t="s">
        <v>20</v>
      </c>
      <c r="C6" s="13">
        <v>30</v>
      </c>
      <c r="D6" s="14">
        <v>8</v>
      </c>
      <c r="E6" s="15"/>
      <c r="F6" s="9">
        <f>C6*D6</f>
        <v>240</v>
      </c>
      <c r="G6" s="16"/>
      <c r="H6" s="13">
        <f>D6*18</f>
        <v>144</v>
      </c>
    </row>
    <row r="7" spans="1:8" ht="18.75" customHeight="1" x14ac:dyDescent="0.25">
      <c r="A7" s="63" t="s">
        <v>10</v>
      </c>
      <c r="B7" s="63"/>
      <c r="C7" s="63"/>
      <c r="D7" s="63"/>
      <c r="E7" s="63"/>
      <c r="F7" s="63"/>
      <c r="G7" s="63"/>
      <c r="H7" s="63"/>
    </row>
    <row r="8" spans="1:8" ht="24" customHeight="1" x14ac:dyDescent="0.25">
      <c r="A8" s="17">
        <v>44895</v>
      </c>
      <c r="B8" s="18" t="s">
        <v>11</v>
      </c>
      <c r="C8" s="19">
        <v>25</v>
      </c>
      <c r="D8" s="20"/>
      <c r="E8" s="18"/>
      <c r="F8" s="19">
        <f>C8*D8</f>
        <v>0</v>
      </c>
      <c r="G8" s="21"/>
      <c r="H8" s="19">
        <f>D8*11.23</f>
        <v>0</v>
      </c>
    </row>
    <row r="9" spans="1:8" ht="73.5" customHeight="1" x14ac:dyDescent="0.25">
      <c r="A9" s="22">
        <v>44895</v>
      </c>
      <c r="B9" s="23" t="s">
        <v>12</v>
      </c>
      <c r="C9" s="19">
        <v>35</v>
      </c>
      <c r="D9" s="20"/>
      <c r="E9" s="18"/>
      <c r="F9" s="19">
        <f t="shared" ref="F9" si="0">C9*D9</f>
        <v>0</v>
      </c>
      <c r="G9" s="21"/>
      <c r="H9" s="19">
        <f>D9*17</f>
        <v>0</v>
      </c>
    </row>
    <row r="10" spans="1:8" ht="87.75" customHeight="1" x14ac:dyDescent="0.25">
      <c r="A10" s="22">
        <v>44895</v>
      </c>
      <c r="B10" s="23" t="s">
        <v>13</v>
      </c>
      <c r="C10" s="19">
        <v>20</v>
      </c>
      <c r="D10" s="20"/>
      <c r="E10" s="18"/>
      <c r="F10" s="19">
        <f t="shared" ref="F10" si="1">C10*D10</f>
        <v>0</v>
      </c>
      <c r="G10" s="21"/>
      <c r="H10" s="19">
        <f>D10*12</f>
        <v>0</v>
      </c>
    </row>
    <row r="11" spans="1:8" ht="71.25" customHeight="1" x14ac:dyDescent="0.25">
      <c r="A11" s="22">
        <v>44895</v>
      </c>
      <c r="B11" s="23" t="s">
        <v>14</v>
      </c>
      <c r="C11" s="24">
        <v>20</v>
      </c>
      <c r="D11" s="20"/>
      <c r="E11" s="18"/>
      <c r="F11" s="19">
        <f t="shared" ref="F11" si="2">C11*D11</f>
        <v>0</v>
      </c>
      <c r="G11" s="21"/>
      <c r="H11" s="19">
        <f>D11*7.2</f>
        <v>0</v>
      </c>
    </row>
    <row r="12" spans="1:8" ht="78" customHeight="1" x14ac:dyDescent="0.25">
      <c r="A12" s="22">
        <v>44895</v>
      </c>
      <c r="B12" s="23" t="s">
        <v>15</v>
      </c>
      <c r="C12" s="24">
        <v>20</v>
      </c>
      <c r="D12" s="20"/>
      <c r="E12" s="18"/>
      <c r="F12" s="19">
        <f t="shared" ref="F12" si="3">C12*D12</f>
        <v>0</v>
      </c>
      <c r="G12" s="21"/>
      <c r="H12" s="19">
        <f>D12*8.5</f>
        <v>0</v>
      </c>
    </row>
    <row r="13" spans="1:8" ht="26.25" customHeight="1" x14ac:dyDescent="0.25">
      <c r="A13" s="25" t="s">
        <v>9</v>
      </c>
      <c r="B13" s="26" t="s">
        <v>19</v>
      </c>
      <c r="C13" s="19">
        <v>30</v>
      </c>
      <c r="D13" s="20"/>
      <c r="E13" s="18"/>
      <c r="F13" s="19">
        <f>C13*D13</f>
        <v>0</v>
      </c>
      <c r="G13" s="21"/>
      <c r="H13" s="19">
        <f>D13*18</f>
        <v>0</v>
      </c>
    </row>
    <row r="14" spans="1:8" ht="24" customHeight="1" x14ac:dyDescent="0.25">
      <c r="A14" s="25">
        <v>45226</v>
      </c>
      <c r="B14" s="26" t="s">
        <v>21</v>
      </c>
      <c r="C14" s="24">
        <v>300</v>
      </c>
      <c r="D14" s="20"/>
      <c r="E14" s="18"/>
      <c r="F14" s="19">
        <f>C14*D14</f>
        <v>0</v>
      </c>
      <c r="G14" s="21"/>
      <c r="H14" s="19">
        <f>D14*150</f>
        <v>0</v>
      </c>
    </row>
    <row r="15" spans="1:8" ht="29.25" customHeight="1" x14ac:dyDescent="0.25">
      <c r="A15" s="25">
        <v>45226</v>
      </c>
      <c r="B15" s="26" t="s">
        <v>22</v>
      </c>
      <c r="C15" s="24">
        <v>2400</v>
      </c>
      <c r="D15" s="20"/>
      <c r="E15" s="18"/>
      <c r="F15" s="19">
        <f>C15*D15</f>
        <v>0</v>
      </c>
      <c r="G15" s="21"/>
      <c r="H15" s="19">
        <f>D15*1200</f>
        <v>0</v>
      </c>
    </row>
    <row r="16" spans="1:8" ht="50.25" customHeight="1" x14ac:dyDescent="0.25">
      <c r="A16" s="25">
        <v>44895</v>
      </c>
      <c r="B16" s="26" t="s">
        <v>16</v>
      </c>
      <c r="C16" s="61"/>
      <c r="D16" s="20"/>
      <c r="E16" s="18"/>
      <c r="F16" s="60"/>
      <c r="G16" s="21"/>
      <c r="H16" s="19">
        <f>C16</f>
        <v>0</v>
      </c>
    </row>
    <row r="17" spans="1:8" ht="8.25" customHeight="1" x14ac:dyDescent="0.25">
      <c r="A17" s="25"/>
      <c r="B17" s="23"/>
      <c r="C17" s="19"/>
      <c r="D17" s="20"/>
      <c r="E17" s="18"/>
      <c r="F17" s="19"/>
      <c r="G17" s="21"/>
      <c r="H17" s="19"/>
    </row>
    <row r="18" spans="1:8" ht="33" customHeight="1" x14ac:dyDescent="0.25">
      <c r="A18" s="27"/>
      <c r="B18" s="28"/>
      <c r="C18" s="29"/>
      <c r="D18" s="30"/>
      <c r="E18" s="31"/>
      <c r="F18" s="32" t="s">
        <v>17</v>
      </c>
      <c r="G18" s="32"/>
      <c r="H18" s="32" t="s">
        <v>18</v>
      </c>
    </row>
    <row r="19" spans="1:8" ht="61.5" customHeight="1" x14ac:dyDescent="0.25">
      <c r="A19" s="27"/>
      <c r="B19" s="33"/>
      <c r="C19" s="29"/>
      <c r="D19" s="30"/>
      <c r="E19" s="18"/>
      <c r="F19" s="59">
        <f>SUM(F5:F17)</f>
        <v>540</v>
      </c>
      <c r="G19" s="34"/>
      <c r="H19" s="35">
        <f>SUM(H5:H18)</f>
        <v>278.76</v>
      </c>
    </row>
    <row r="20" spans="1:8" x14ac:dyDescent="0.25">
      <c r="A20" s="36"/>
      <c r="B20" s="37"/>
      <c r="C20" s="38"/>
      <c r="D20" s="39"/>
      <c r="E20" s="40"/>
      <c r="F20" s="38"/>
      <c r="G20" s="41"/>
      <c r="H20" s="38"/>
    </row>
    <row r="21" spans="1:8" x14ac:dyDescent="0.25">
      <c r="A21" s="42"/>
      <c r="B21" s="43"/>
      <c r="C21" s="44"/>
      <c r="D21" s="45"/>
      <c r="E21" s="43"/>
      <c r="F21" s="44"/>
      <c r="G21" s="46"/>
      <c r="H21" s="44"/>
    </row>
    <row r="22" spans="1:8" x14ac:dyDescent="0.25">
      <c r="A22" s="47"/>
      <c r="B22" s="43"/>
      <c r="C22" s="44"/>
      <c r="D22" s="45"/>
      <c r="E22" s="48"/>
      <c r="F22" s="44"/>
      <c r="G22" s="49"/>
      <c r="H22" s="44"/>
    </row>
    <row r="23" spans="1:8" x14ac:dyDescent="0.25">
      <c r="A23" s="47"/>
      <c r="B23" s="43"/>
      <c r="C23" s="44"/>
      <c r="D23" s="45"/>
      <c r="E23" s="48"/>
      <c r="F23" s="44"/>
      <c r="G23" s="49"/>
      <c r="H23" s="44"/>
    </row>
    <row r="24" spans="1:8" x14ac:dyDescent="0.25">
      <c r="A24" s="42"/>
      <c r="B24" s="43"/>
      <c r="C24" s="44"/>
      <c r="D24" s="45"/>
      <c r="E24" s="48"/>
      <c r="F24" s="44"/>
      <c r="G24" s="49"/>
      <c r="H24" s="44"/>
    </row>
    <row r="25" spans="1:8" x14ac:dyDescent="0.25">
      <c r="E25" s="3"/>
      <c r="F25" s="3"/>
      <c r="G25" s="3"/>
      <c r="H25" s="4"/>
    </row>
    <row r="26" spans="1:8" x14ac:dyDescent="0.25">
      <c r="A26" s="51"/>
      <c r="D26" s="51"/>
      <c r="E26" s="3"/>
      <c r="F26" s="52"/>
      <c r="G26" s="3"/>
      <c r="H26" s="3"/>
    </row>
    <row r="27" spans="1:8" x14ac:dyDescent="0.25">
      <c r="A27" s="3"/>
      <c r="B27" s="3"/>
      <c r="C27" s="4"/>
      <c r="D27" s="3"/>
      <c r="E27" s="3"/>
      <c r="F27" s="53"/>
      <c r="G27" s="3"/>
      <c r="H27" s="3"/>
    </row>
    <row r="28" spans="1:8" x14ac:dyDescent="0.25">
      <c r="A28" s="3"/>
      <c r="B28" s="3"/>
      <c r="D28" s="3"/>
      <c r="E28" s="3"/>
      <c r="F28" s="3"/>
      <c r="G28" s="3"/>
      <c r="H28" s="3"/>
    </row>
    <row r="29" spans="1:8" ht="4.9000000000000004" customHeight="1" x14ac:dyDescent="0.25">
      <c r="D29" s="3"/>
      <c r="E29" s="3"/>
      <c r="F29" s="3"/>
      <c r="G29" s="3"/>
      <c r="H29" s="3"/>
    </row>
    <row r="30" spans="1:8" x14ac:dyDescent="0.25">
      <c r="B30" s="54"/>
      <c r="D30" s="3"/>
      <c r="E30" s="3"/>
      <c r="F30" s="55"/>
      <c r="G30" s="3"/>
      <c r="H30" s="3"/>
    </row>
    <row r="31" spans="1:8" ht="4.9000000000000004" customHeight="1" x14ac:dyDescent="0.25">
      <c r="B31" s="54"/>
      <c r="D31" s="3"/>
      <c r="E31" s="3"/>
      <c r="F31" s="3"/>
      <c r="G31" s="3"/>
      <c r="H31" s="3"/>
    </row>
    <row r="32" spans="1:8" x14ac:dyDescent="0.25">
      <c r="B32" s="54"/>
      <c r="C32" s="56"/>
      <c r="D32" s="3"/>
      <c r="E32" s="3"/>
      <c r="F32" s="3"/>
      <c r="G32" s="3"/>
    </row>
    <row r="33" spans="2:2" x14ac:dyDescent="0.25">
      <c r="B33" s="54"/>
    </row>
    <row r="35" spans="2:2" x14ac:dyDescent="0.25">
      <c r="B35" s="54"/>
    </row>
    <row r="36" spans="2:2" x14ac:dyDescent="0.25">
      <c r="B36" s="54"/>
    </row>
    <row r="37" spans="2:2" x14ac:dyDescent="0.25">
      <c r="B37" s="54"/>
    </row>
    <row r="38" spans="2:2" x14ac:dyDescent="0.25">
      <c r="B38" s="54"/>
    </row>
    <row r="39" spans="2:2" x14ac:dyDescent="0.25">
      <c r="B39" s="57"/>
    </row>
    <row r="40" spans="2:2" x14ac:dyDescent="0.25">
      <c r="B40" s="58"/>
    </row>
  </sheetData>
  <sheetProtection selectLockedCells="1"/>
  <mergeCells count="3">
    <mergeCell ref="B1:H1"/>
    <mergeCell ref="A7:H7"/>
    <mergeCell ref="A4:H4"/>
  </mergeCells>
  <conditionalFormatting sqref="H19">
    <cfRule type="cellIs" dxfId="1" priority="1" operator="lessThan">
      <formula>499.99</formula>
    </cfRule>
    <cfRule type="cellIs" dxfId="0" priority="2" operator="lessThan">
      <formula>499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paperSize="5" scale="9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Tableau 2022-2023</vt:lpstr>
      <vt:lpstr>'Tableau 2022-2023'!Zone_d_impression</vt:lpstr>
    </vt:vector>
  </TitlesOfParts>
  <Manager/>
  <Company>Donati Maisonneuve Avocats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Utilisateur</dc:creator>
  <cp:keywords/>
  <dc:description/>
  <cp:lastModifiedBy>Direction</cp:lastModifiedBy>
  <cp:revision/>
  <dcterms:created xsi:type="dcterms:W3CDTF">2019-10-10T15:34:25Z</dcterms:created>
  <dcterms:modified xsi:type="dcterms:W3CDTF">2022-10-05T17:20:42Z</dcterms:modified>
  <cp:category/>
  <cp:contentStatus/>
</cp:coreProperties>
</file>